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и документы\КОНТИНГЕНТ\КОНТИНГЕНТ\На сайт\2023-2024\"/>
    </mc:Choice>
  </mc:AlternateContent>
  <bookViews>
    <workbookView xWindow="360" yWindow="270" windowWidth="14895" windowHeight="7875"/>
  </bookViews>
  <sheets>
    <sheet name="ОБЩЕЕ" sheetId="4" r:id="rId1"/>
  </sheets>
  <calcPr calcId="162913"/>
</workbook>
</file>

<file path=xl/calcChain.xml><?xml version="1.0" encoding="utf-8"?>
<calcChain xmlns="http://schemas.openxmlformats.org/spreadsheetml/2006/main">
  <c r="H18" i="4" l="1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K19" i="4" l="1"/>
  <c r="C18" i="4" l="1"/>
  <c r="N9" i="4"/>
  <c r="C9" i="4"/>
  <c r="M9" i="4" s="1"/>
  <c r="N8" i="4"/>
  <c r="C8" i="4"/>
  <c r="M8" i="4" s="1"/>
  <c r="N7" i="4"/>
  <c r="C7" i="4"/>
  <c r="M7" i="4" s="1"/>
  <c r="N6" i="4"/>
  <c r="C6" i="4"/>
  <c r="M6" i="4" s="1"/>
  <c r="N5" i="4"/>
  <c r="C5" i="4"/>
  <c r="M5" i="4" s="1"/>
  <c r="N4" i="4"/>
  <c r="H4" i="4"/>
  <c r="M24" i="4"/>
  <c r="C24" i="4"/>
  <c r="C23" i="4"/>
  <c r="M23" i="4" s="1"/>
  <c r="C22" i="4"/>
  <c r="M22" i="4" s="1"/>
  <c r="C21" i="4"/>
  <c r="M21" i="4" s="1"/>
  <c r="D25" i="4"/>
  <c r="N21" i="4"/>
  <c r="M4" i="4" l="1"/>
  <c r="H19" i="4"/>
  <c r="M25" i="4"/>
  <c r="C25" i="4"/>
  <c r="N24" i="4"/>
  <c r="N23" i="4"/>
  <c r="N25" i="4" s="1"/>
  <c r="N22" i="4"/>
  <c r="L25" i="4"/>
  <c r="K25" i="4"/>
  <c r="J25" i="4"/>
  <c r="I25" i="4"/>
  <c r="H25" i="4"/>
  <c r="G25" i="4"/>
  <c r="F25" i="4"/>
  <c r="E25" i="4"/>
  <c r="N12" i="4" l="1"/>
  <c r="N11" i="4"/>
  <c r="C17" i="4"/>
  <c r="C16" i="4"/>
  <c r="C15" i="4"/>
  <c r="C14" i="4"/>
  <c r="C13" i="4"/>
  <c r="C12" i="4"/>
  <c r="C11" i="4"/>
  <c r="M11" i="4" s="1"/>
  <c r="C10" i="4"/>
  <c r="L19" i="4"/>
  <c r="L27" i="4" s="1"/>
  <c r="K27" i="4"/>
  <c r="J19" i="4"/>
  <c r="J27" i="4" s="1"/>
  <c r="I19" i="4"/>
  <c r="I27" i="4" s="1"/>
  <c r="G19" i="4"/>
  <c r="G27" i="4" s="1"/>
  <c r="F19" i="4"/>
  <c r="F27" i="4" s="1"/>
  <c r="E19" i="4"/>
  <c r="E27" i="4" s="1"/>
  <c r="D19" i="4"/>
  <c r="D27" i="4" s="1"/>
  <c r="N14" i="4"/>
  <c r="N13" i="4"/>
  <c r="N10" i="4"/>
  <c r="M12" i="4" l="1"/>
  <c r="M13" i="4"/>
  <c r="M14" i="4"/>
  <c r="M10" i="4"/>
  <c r="H27" i="4" l="1"/>
  <c r="N18" i="4"/>
  <c r="N17" i="4"/>
  <c r="N16" i="4"/>
  <c r="N15" i="4"/>
  <c r="M18" i="4"/>
  <c r="M17" i="4"/>
  <c r="M16" i="4"/>
  <c r="C19" i="4"/>
  <c r="C27" i="4" s="1"/>
  <c r="N19" i="4" l="1"/>
  <c r="N27" i="4" s="1"/>
  <c r="M15" i="4" l="1"/>
  <c r="M19" i="4" l="1"/>
  <c r="M27" i="4" s="1"/>
</calcChain>
</file>

<file path=xl/sharedStrings.xml><?xml version="1.0" encoding="utf-8"?>
<sst xmlns="http://schemas.openxmlformats.org/spreadsheetml/2006/main" count="57" uniqueCount="51">
  <si>
    <t>ИТОГО</t>
  </si>
  <si>
    <t>Код специальности</t>
  </si>
  <si>
    <t>09.02.03</t>
  </si>
  <si>
    <t>15.02.07</t>
  </si>
  <si>
    <t>15.02.08</t>
  </si>
  <si>
    <t>22.02.06</t>
  </si>
  <si>
    <t>23.02.03</t>
  </si>
  <si>
    <t>38.02.01</t>
  </si>
  <si>
    <t>38.02.07</t>
  </si>
  <si>
    <t>40.02.01</t>
  </si>
  <si>
    <t>Программирование в компьютерных системах</t>
  </si>
  <si>
    <t>Технология машиностроения</t>
  </si>
  <si>
    <t>Сварочное производство</t>
  </si>
  <si>
    <t>Техническое обслуживание и ремонт автомобильного транспорта</t>
  </si>
  <si>
    <t>Банковское дело</t>
  </si>
  <si>
    <t>Право и организация социального обеспечения</t>
  </si>
  <si>
    <t>Численность обучающихся очной формы обучения</t>
  </si>
  <si>
    <t>Численность обучающихся заочной формы обучения</t>
  </si>
  <si>
    <t>Общее количество обучающихся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</si>
  <si>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</si>
  <si>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</si>
  <si>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</si>
  <si>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</si>
  <si>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10.02.05</t>
  </si>
  <si>
    <t>Обеспечение информационной безопасности автоматизированных систем</t>
  </si>
  <si>
    <t>Из них (гр. 3) обучаются за счет бюджетных средств</t>
  </si>
  <si>
    <t>Из них (гр. 3) иностранных граждан</t>
  </si>
  <si>
    <t>Из них (гр. 8) обучаются за счет бюджетных  средств</t>
  </si>
  <si>
    <t>Из них (гр. 8) иностранных граждан</t>
  </si>
  <si>
    <t>Из них (гр. 13) иностранных граждан</t>
  </si>
  <si>
    <t>Из них (гр. 3) обучаются с полным вомещением затрат   на обучение</t>
  </si>
  <si>
    <t>Из них (гр. 8)  обучаются с полным вомещением затрат   на обучение</t>
  </si>
  <si>
    <t>Наименование специальности</t>
  </si>
  <si>
    <t>15.02.10</t>
  </si>
  <si>
    <t>Автоматизация технологических процессов и производств (по отраслям)</t>
  </si>
  <si>
    <t>Мехатроника и мобильная робототехника (по отраслям)</t>
  </si>
  <si>
    <t>15.02.14</t>
  </si>
  <si>
    <t>Оснащение средствами автоматизации технологических процессов и производств (по отраслям)</t>
  </si>
  <si>
    <t>23.02.07</t>
  </si>
  <si>
    <t>Техническое обслуживание и ремонт двигателей, систем и агрегатов автомобилей</t>
  </si>
  <si>
    <t>Экономика и бухгалтерский учет (по отраслям)</t>
  </si>
  <si>
    <t>Программы подгототовки специалистов среднего звена (г. Тверь)</t>
  </si>
  <si>
    <t>Электромонтер по ремонту и обслуживанию электрооборудования (по отраслям)</t>
  </si>
  <si>
    <t>09.01.03</t>
  </si>
  <si>
    <t>Мастер по обработке цифровой информации</t>
  </si>
  <si>
    <t>13.01.10</t>
  </si>
  <si>
    <t>Оператор электронно-вычислительных и вычислительных машин</t>
  </si>
  <si>
    <t>Программы подгототовки квалифицированных рабочих, служащих, программы профессионального обучения (пгт. Селижарово)</t>
  </si>
  <si>
    <t>Оператор информационных систем и ресурсов</t>
  </si>
  <si>
    <t>15.02.16</t>
  </si>
  <si>
    <t>Численность обучающихся ГБПОУ "Тверской колледж им. А.Н.Коняева" по состоянию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</si>
</sst>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1" xfId="0" applyFont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2" name="Таблица12" displayName="Таблица12" ref="A4:A19" totalsRowShown="0" headerRowDxfId="3" dataDxfId="1" headerRowBorderDxfId="2">
  <tableColumns count="1">
    <tableColumn id="1" name="09.02.0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13" workbookViewId="0">
      <selection activeCell="D24" sqref="D24"/>
    </sheetView>
  </sheetViews>
  <sheetFormatPr defaultRowHeight="15" x14ac:dyDescent="0.25"/>
  <cols>
    <col min="1" max="1" width="13.28515625" customWidth="1"/>
    <col min="2" max="2" width="25.28515625" customWidth="1"/>
    <col min="3" max="3" width="9.5703125" customWidth="1"/>
    <col min="4" max="4" width="9.42578125" customWidth="1"/>
    <col min="5" max="5" width="9.85546875" customWidth="1"/>
    <col min="6" max="6" width="9" customWidth="1"/>
    <col min="7" max="7" width="8.42578125" customWidth="1"/>
    <col min="8" max="8" width="10.28515625" bestFit="1" customWidth="1"/>
  </cols>
  <sheetData>
    <row r="1" spans="1:14" ht="33.75" customHeight="1" x14ac:dyDescent="0.25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33.75" customHeight="1" x14ac:dyDescent="0.25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87.75" customHeight="1" x14ac:dyDescent="0.25">
      <c r="A3" s="1" t="s">
        <v>1</v>
      </c>
      <c r="B3" s="2" t="s">
        <v>32</v>
      </c>
      <c r="C3" s="3" t="s">
        <v>16</v>
      </c>
      <c r="D3" s="15" t="s">
        <v>25</v>
      </c>
      <c r="E3" s="13" t="s">
        <v>26</v>
      </c>
      <c r="F3" s="15" t="s">
        <v>30</v>
      </c>
      <c r="G3" s="13" t="s">
        <v>26</v>
      </c>
      <c r="H3" s="3" t="s">
        <v>17</v>
      </c>
      <c r="I3" s="15" t="s">
        <v>27</v>
      </c>
      <c r="J3" s="13" t="s">
        <v>28</v>
      </c>
      <c r="K3" s="15" t="s">
        <v>31</v>
      </c>
      <c r="L3" s="13" t="s">
        <v>28</v>
      </c>
      <c r="M3" s="3" t="s">
        <v>18</v>
      </c>
      <c r="N3" s="13" t="s">
        <v>29</v>
      </c>
    </row>
    <row r="4" spans="1:14" ht="42.75" customHeight="1" x14ac:dyDescent="0.25">
      <c r="A4" s="29" t="s">
        <v>2</v>
      </c>
      <c r="B4" s="31" t="s">
        <v>10</v>
      </c>
      <c r="C4" s="4"/>
      <c r="D4" s="5"/>
      <c r="E4" s="6"/>
      <c r="F4" s="6"/>
      <c r="G4" s="6"/>
      <c r="H4" s="17">
        <f>SUM(K4)</f>
        <v>21</v>
      </c>
      <c r="I4" s="16"/>
      <c r="J4" s="14"/>
      <c r="K4" s="18">
        <v>21</v>
      </c>
      <c r="L4" s="10"/>
      <c r="M4" s="7">
        <f>SUM(C4+H4)</f>
        <v>21</v>
      </c>
      <c r="N4" s="14">
        <f>SUM(E4+G4+J4+L4)</f>
        <v>0</v>
      </c>
    </row>
    <row r="5" spans="1:14" ht="33" customHeight="1" x14ac:dyDescent="0.25">
      <c r="A5" s="30" t="s">
        <v>19</v>
      </c>
      <c r="B5" s="31" t="s">
        <v>20</v>
      </c>
      <c r="C5" s="4">
        <f t="shared" ref="C5:C9" si="0">SUM(D5+F5)</f>
        <v>69</v>
      </c>
      <c r="D5" s="5">
        <v>69</v>
      </c>
      <c r="E5" s="5"/>
      <c r="F5" s="5"/>
      <c r="G5" s="6"/>
      <c r="H5" s="17">
        <f t="shared" ref="H5:H18" si="1">SUM(K5)</f>
        <v>0</v>
      </c>
      <c r="I5" s="16"/>
      <c r="J5" s="14"/>
      <c r="K5" s="8"/>
      <c r="L5" s="14"/>
      <c r="M5" s="7">
        <f t="shared" ref="M5:M9" si="2">SUM(C5+H5)</f>
        <v>69</v>
      </c>
      <c r="N5" s="14">
        <f t="shared" ref="N5:N9" si="3">SUM(E5+G5+J5+L5)</f>
        <v>0</v>
      </c>
    </row>
    <row r="6" spans="1:14" ht="42.75" x14ac:dyDescent="0.25">
      <c r="A6" s="30" t="s">
        <v>21</v>
      </c>
      <c r="B6" s="32" t="s">
        <v>22</v>
      </c>
      <c r="C6" s="4">
        <f t="shared" si="0"/>
        <v>286</v>
      </c>
      <c r="D6" s="5">
        <v>286</v>
      </c>
      <c r="E6" s="5">
        <v>1</v>
      </c>
      <c r="F6" s="5"/>
      <c r="G6" s="6"/>
      <c r="H6" s="17">
        <f t="shared" si="1"/>
        <v>0</v>
      </c>
      <c r="I6" s="16"/>
      <c r="J6" s="14"/>
      <c r="K6" s="8"/>
      <c r="L6" s="14"/>
      <c r="M6" s="7">
        <f t="shared" si="2"/>
        <v>286</v>
      </c>
      <c r="N6" s="14">
        <f t="shared" si="3"/>
        <v>1</v>
      </c>
    </row>
    <row r="7" spans="1:14" ht="71.25" x14ac:dyDescent="0.25">
      <c r="A7" s="30" t="s">
        <v>23</v>
      </c>
      <c r="B7" s="31" t="s">
        <v>24</v>
      </c>
      <c r="C7" s="4">
        <f t="shared" si="0"/>
        <v>25</v>
      </c>
      <c r="D7" s="5">
        <v>25</v>
      </c>
      <c r="E7" s="5"/>
      <c r="F7" s="5"/>
      <c r="G7" s="6"/>
      <c r="H7" s="17">
        <f t="shared" si="1"/>
        <v>0</v>
      </c>
      <c r="I7" s="16"/>
      <c r="J7" s="14"/>
      <c r="K7" s="8"/>
      <c r="L7" s="14"/>
      <c r="M7" s="7">
        <f t="shared" si="2"/>
        <v>25</v>
      </c>
      <c r="N7" s="14">
        <f t="shared" si="3"/>
        <v>0</v>
      </c>
    </row>
    <row r="8" spans="1:14" ht="71.25" x14ac:dyDescent="0.25">
      <c r="A8" s="33" t="s">
        <v>3</v>
      </c>
      <c r="B8" s="34" t="s">
        <v>34</v>
      </c>
      <c r="C8" s="4">
        <f t="shared" si="0"/>
        <v>25</v>
      </c>
      <c r="D8" s="19">
        <v>25</v>
      </c>
      <c r="E8" s="19"/>
      <c r="F8" s="19"/>
      <c r="G8" s="20"/>
      <c r="H8" s="17">
        <f t="shared" si="1"/>
        <v>0</v>
      </c>
      <c r="I8" s="21"/>
      <c r="J8" s="22"/>
      <c r="K8" s="23"/>
      <c r="L8" s="22"/>
      <c r="M8" s="24">
        <f t="shared" si="2"/>
        <v>25</v>
      </c>
      <c r="N8" s="22">
        <f t="shared" si="3"/>
        <v>0</v>
      </c>
    </row>
    <row r="9" spans="1:14" ht="28.5" x14ac:dyDescent="0.25">
      <c r="A9" s="30" t="s">
        <v>4</v>
      </c>
      <c r="B9" s="32" t="s">
        <v>11</v>
      </c>
      <c r="C9" s="4">
        <f t="shared" si="0"/>
        <v>71</v>
      </c>
      <c r="D9" s="5">
        <v>71</v>
      </c>
      <c r="E9" s="5"/>
      <c r="F9" s="5"/>
      <c r="G9" s="6"/>
      <c r="H9" s="17">
        <f t="shared" si="1"/>
        <v>0</v>
      </c>
      <c r="I9" s="16"/>
      <c r="J9" s="14"/>
      <c r="K9" s="8"/>
      <c r="L9" s="14"/>
      <c r="M9" s="7">
        <f t="shared" si="2"/>
        <v>71</v>
      </c>
      <c r="N9" s="14">
        <f t="shared" si="3"/>
        <v>0</v>
      </c>
    </row>
    <row r="10" spans="1:14" ht="28.5" x14ac:dyDescent="0.25">
      <c r="A10" s="30" t="s">
        <v>49</v>
      </c>
      <c r="B10" s="32" t="s">
        <v>11</v>
      </c>
      <c r="C10" s="4">
        <f t="shared" ref="C10:C17" si="4">SUM(D10+F10)</f>
        <v>25</v>
      </c>
      <c r="D10" s="5">
        <v>25</v>
      </c>
      <c r="E10" s="5"/>
      <c r="F10" s="5"/>
      <c r="G10" s="6"/>
      <c r="H10" s="17">
        <f t="shared" si="1"/>
        <v>0</v>
      </c>
      <c r="I10" s="16"/>
      <c r="J10" s="14"/>
      <c r="K10" s="8"/>
      <c r="L10" s="14"/>
      <c r="M10" s="7">
        <f t="shared" ref="M10:M12" si="5">SUM(C10+H10)</f>
        <v>25</v>
      </c>
      <c r="N10" s="14">
        <f t="shared" ref="N10:N12" si="6">SUM(E10+G10+J10+L10)</f>
        <v>0</v>
      </c>
    </row>
    <row r="11" spans="1:14" ht="57" x14ac:dyDescent="0.25">
      <c r="A11" s="30" t="s">
        <v>33</v>
      </c>
      <c r="B11" s="31" t="s">
        <v>35</v>
      </c>
      <c r="C11" s="4">
        <f t="shared" si="4"/>
        <v>98</v>
      </c>
      <c r="D11" s="5">
        <v>98</v>
      </c>
      <c r="E11" s="5">
        <v>1</v>
      </c>
      <c r="F11" s="5"/>
      <c r="G11" s="6"/>
      <c r="H11" s="17">
        <f t="shared" si="1"/>
        <v>0</v>
      </c>
      <c r="I11" s="16"/>
      <c r="J11" s="14"/>
      <c r="K11" s="8"/>
      <c r="L11" s="14"/>
      <c r="M11" s="7">
        <f t="shared" si="5"/>
        <v>98</v>
      </c>
      <c r="N11" s="14">
        <f t="shared" si="6"/>
        <v>1</v>
      </c>
    </row>
    <row r="12" spans="1:14" ht="85.5" x14ac:dyDescent="0.25">
      <c r="A12" s="30" t="s">
        <v>36</v>
      </c>
      <c r="B12" s="31" t="s">
        <v>37</v>
      </c>
      <c r="C12" s="4">
        <f t="shared" si="4"/>
        <v>18</v>
      </c>
      <c r="D12" s="5">
        <v>18</v>
      </c>
      <c r="E12" s="5"/>
      <c r="F12" s="5"/>
      <c r="G12" s="6"/>
      <c r="H12" s="17">
        <f t="shared" si="1"/>
        <v>0</v>
      </c>
      <c r="I12" s="16"/>
      <c r="J12" s="14"/>
      <c r="K12" s="8"/>
      <c r="L12" s="14"/>
      <c r="M12" s="7">
        <f t="shared" si="5"/>
        <v>18</v>
      </c>
      <c r="N12" s="14">
        <f t="shared" si="6"/>
        <v>0</v>
      </c>
    </row>
    <row r="13" spans="1:14" s="25" customFormat="1" ht="28.5" x14ac:dyDescent="0.25">
      <c r="A13" s="30" t="s">
        <v>5</v>
      </c>
      <c r="B13" s="32" t="s">
        <v>12</v>
      </c>
      <c r="C13" s="4">
        <f t="shared" si="4"/>
        <v>90</v>
      </c>
      <c r="D13" s="5">
        <v>90</v>
      </c>
      <c r="E13" s="5">
        <v>1</v>
      </c>
      <c r="F13" s="5"/>
      <c r="G13" s="6"/>
      <c r="H13" s="17">
        <f t="shared" si="1"/>
        <v>0</v>
      </c>
      <c r="I13" s="16"/>
      <c r="J13" s="14"/>
      <c r="K13" s="8"/>
      <c r="L13" s="14"/>
      <c r="M13" s="7">
        <f t="shared" ref="M13:M14" si="7">SUM(C13+H13)</f>
        <v>90</v>
      </c>
      <c r="N13" s="14">
        <f t="shared" ref="N13:N14" si="8">SUM(E13+G13+J13+L13)</f>
        <v>1</v>
      </c>
    </row>
    <row r="14" spans="1:14" ht="54" customHeight="1" x14ac:dyDescent="0.25">
      <c r="A14" s="30" t="s">
        <v>6</v>
      </c>
      <c r="B14" s="32" t="s">
        <v>13</v>
      </c>
      <c r="C14" s="4">
        <f t="shared" si="4"/>
        <v>22</v>
      </c>
      <c r="D14" s="10">
        <v>22</v>
      </c>
      <c r="E14" s="10"/>
      <c r="F14" s="10"/>
      <c r="G14" s="6"/>
      <c r="H14" s="17">
        <f t="shared" si="1"/>
        <v>13</v>
      </c>
      <c r="I14" s="16"/>
      <c r="J14" s="14"/>
      <c r="K14" s="18">
        <v>13</v>
      </c>
      <c r="L14" s="14"/>
      <c r="M14" s="7">
        <f t="shared" si="7"/>
        <v>35</v>
      </c>
      <c r="N14" s="14">
        <f t="shared" si="8"/>
        <v>0</v>
      </c>
    </row>
    <row r="15" spans="1:14" ht="60.75" customHeight="1" x14ac:dyDescent="0.25">
      <c r="A15" s="30" t="s">
        <v>38</v>
      </c>
      <c r="B15" s="32" t="s">
        <v>39</v>
      </c>
      <c r="C15" s="4">
        <f t="shared" si="4"/>
        <v>72</v>
      </c>
      <c r="D15" s="5">
        <v>72</v>
      </c>
      <c r="E15" s="5"/>
      <c r="F15" s="5"/>
      <c r="G15" s="6"/>
      <c r="H15" s="17">
        <f t="shared" si="1"/>
        <v>41</v>
      </c>
      <c r="I15" s="16"/>
      <c r="J15" s="14"/>
      <c r="K15" s="18">
        <v>41</v>
      </c>
      <c r="L15" s="14"/>
      <c r="M15" s="7">
        <f t="shared" ref="M15:M18" si="9">SUM(C15+H15)</f>
        <v>113</v>
      </c>
      <c r="N15" s="14">
        <f t="shared" ref="N15:N18" si="10">SUM(E15+G15+J15+L15)</f>
        <v>0</v>
      </c>
    </row>
    <row r="16" spans="1:14" ht="42.75" x14ac:dyDescent="0.25">
      <c r="A16" s="30" t="s">
        <v>7</v>
      </c>
      <c r="B16" s="31" t="s">
        <v>40</v>
      </c>
      <c r="C16" s="4">
        <f t="shared" si="4"/>
        <v>146</v>
      </c>
      <c r="D16" s="5">
        <v>74</v>
      </c>
      <c r="E16" s="5"/>
      <c r="F16" s="5">
        <v>72</v>
      </c>
      <c r="G16" s="6">
        <v>2</v>
      </c>
      <c r="H16" s="17">
        <f t="shared" si="1"/>
        <v>55</v>
      </c>
      <c r="I16" s="16"/>
      <c r="J16" s="14"/>
      <c r="K16" s="8">
        <v>55</v>
      </c>
      <c r="L16" s="14">
        <v>2</v>
      </c>
      <c r="M16" s="7">
        <f t="shared" si="9"/>
        <v>201</v>
      </c>
      <c r="N16" s="14">
        <f t="shared" si="10"/>
        <v>4</v>
      </c>
    </row>
    <row r="17" spans="1:14" x14ac:dyDescent="0.25">
      <c r="A17" s="30" t="s">
        <v>8</v>
      </c>
      <c r="B17" s="31" t="s">
        <v>14</v>
      </c>
      <c r="C17" s="4">
        <f t="shared" si="4"/>
        <v>54</v>
      </c>
      <c r="D17" s="5">
        <v>0</v>
      </c>
      <c r="E17" s="6"/>
      <c r="F17" s="6">
        <v>54</v>
      </c>
      <c r="G17" s="16"/>
      <c r="H17" s="17">
        <f t="shared" si="1"/>
        <v>0</v>
      </c>
      <c r="I17" s="16"/>
      <c r="J17" s="14"/>
      <c r="K17" s="8"/>
      <c r="L17" s="14"/>
      <c r="M17" s="7">
        <f t="shared" si="9"/>
        <v>54</v>
      </c>
      <c r="N17" s="14">
        <f t="shared" si="10"/>
        <v>0</v>
      </c>
    </row>
    <row r="18" spans="1:14" ht="42.75" x14ac:dyDescent="0.25">
      <c r="A18" s="30" t="s">
        <v>9</v>
      </c>
      <c r="B18" s="31" t="s">
        <v>15</v>
      </c>
      <c r="C18" s="4">
        <f>SUM(D18:G18)</f>
        <v>291</v>
      </c>
      <c r="D18" s="5">
        <v>51</v>
      </c>
      <c r="E18" s="6"/>
      <c r="F18" s="6">
        <v>240</v>
      </c>
      <c r="G18" s="6"/>
      <c r="H18" s="17">
        <f t="shared" si="1"/>
        <v>118</v>
      </c>
      <c r="I18" s="16"/>
      <c r="J18" s="14"/>
      <c r="K18" s="8">
        <v>118</v>
      </c>
      <c r="L18" s="14"/>
      <c r="M18" s="7">
        <f t="shared" si="9"/>
        <v>409</v>
      </c>
      <c r="N18" s="14">
        <f t="shared" si="10"/>
        <v>0</v>
      </c>
    </row>
    <row r="19" spans="1:14" x14ac:dyDescent="0.25">
      <c r="A19" s="11" t="s">
        <v>0</v>
      </c>
      <c r="B19" s="12"/>
      <c r="C19" s="9">
        <f t="shared" ref="C19:N19" si="11">SUM(C5:C18)</f>
        <v>1292</v>
      </c>
      <c r="D19" s="9">
        <f t="shared" si="11"/>
        <v>926</v>
      </c>
      <c r="E19" s="9">
        <f t="shared" si="11"/>
        <v>3</v>
      </c>
      <c r="F19" s="9">
        <f t="shared" si="11"/>
        <v>366</v>
      </c>
      <c r="G19" s="9">
        <f t="shared" si="11"/>
        <v>2</v>
      </c>
      <c r="H19" s="9">
        <f>SUM(H4:H18)</f>
        <v>248</v>
      </c>
      <c r="I19" s="9">
        <f t="shared" si="11"/>
        <v>0</v>
      </c>
      <c r="J19" s="9">
        <f t="shared" si="11"/>
        <v>0</v>
      </c>
      <c r="K19" s="9">
        <f>SUM(K4:K18)</f>
        <v>248</v>
      </c>
      <c r="L19" s="9">
        <f t="shared" si="11"/>
        <v>2</v>
      </c>
      <c r="M19" s="9">
        <f>SUM(M4:M18)</f>
        <v>1540</v>
      </c>
      <c r="N19" s="9">
        <f t="shared" si="11"/>
        <v>7</v>
      </c>
    </row>
    <row r="20" spans="1:14" ht="28.5" customHeight="1" x14ac:dyDescent="0.25">
      <c r="A20" s="38" t="s">
        <v>47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33" customHeight="1" x14ac:dyDescent="0.25">
      <c r="A21" s="30" t="s">
        <v>43</v>
      </c>
      <c r="B21" s="35" t="s">
        <v>44</v>
      </c>
      <c r="C21" s="4">
        <f t="shared" ref="C21:C24" si="12">SUM(D21+F21)</f>
        <v>46</v>
      </c>
      <c r="D21" s="5">
        <v>46</v>
      </c>
      <c r="E21" s="14"/>
      <c r="F21" s="26"/>
      <c r="G21" s="26"/>
      <c r="H21" s="27"/>
      <c r="I21" s="26"/>
      <c r="J21" s="26"/>
      <c r="K21" s="26"/>
      <c r="L21" s="26"/>
      <c r="M21" s="7">
        <f t="shared" ref="M21:M24" si="13">SUM(C21+H21)</f>
        <v>46</v>
      </c>
      <c r="N21" s="14">
        <f t="shared" ref="N21" si="14">SUM(E21+G21+J21+L21)</f>
        <v>0</v>
      </c>
    </row>
    <row r="22" spans="1:14" ht="43.5" customHeight="1" x14ac:dyDescent="0.25">
      <c r="A22" s="30" t="s">
        <v>43</v>
      </c>
      <c r="B22" s="35" t="s">
        <v>48</v>
      </c>
      <c r="C22" s="4">
        <f t="shared" si="12"/>
        <v>25</v>
      </c>
      <c r="D22" s="5">
        <v>25</v>
      </c>
      <c r="E22" s="14"/>
      <c r="F22" s="26"/>
      <c r="G22" s="26"/>
      <c r="H22" s="27"/>
      <c r="I22" s="26"/>
      <c r="J22" s="26"/>
      <c r="K22" s="26"/>
      <c r="L22" s="26"/>
      <c r="M22" s="7">
        <f t="shared" si="13"/>
        <v>25</v>
      </c>
      <c r="N22" s="14">
        <f t="shared" ref="N22:N24" si="15">SUM(E22+G22+J22+L22)</f>
        <v>0</v>
      </c>
    </row>
    <row r="23" spans="1:14" ht="72" x14ac:dyDescent="0.25">
      <c r="A23" s="30" t="s">
        <v>45</v>
      </c>
      <c r="B23" s="35" t="s">
        <v>42</v>
      </c>
      <c r="C23" s="4">
        <f t="shared" si="12"/>
        <v>76</v>
      </c>
      <c r="D23" s="5">
        <v>76</v>
      </c>
      <c r="E23" s="26"/>
      <c r="F23" s="26"/>
      <c r="G23" s="26"/>
      <c r="H23" s="27"/>
      <c r="I23" s="26"/>
      <c r="J23" s="26"/>
      <c r="K23" s="26"/>
      <c r="L23" s="26"/>
      <c r="M23" s="7">
        <f t="shared" si="13"/>
        <v>76</v>
      </c>
      <c r="N23" s="14">
        <f t="shared" si="15"/>
        <v>0</v>
      </c>
    </row>
    <row r="24" spans="1:14" ht="57.75" x14ac:dyDescent="0.25">
      <c r="A24" s="36">
        <v>16199</v>
      </c>
      <c r="B24" s="35" t="s">
        <v>46</v>
      </c>
      <c r="C24" s="4">
        <f t="shared" si="12"/>
        <v>7</v>
      </c>
      <c r="D24" s="5">
        <v>7</v>
      </c>
      <c r="E24" s="26"/>
      <c r="F24" s="26"/>
      <c r="G24" s="26"/>
      <c r="H24" s="27"/>
      <c r="I24" s="26"/>
      <c r="J24" s="26"/>
      <c r="K24" s="26"/>
      <c r="L24" s="26"/>
      <c r="M24" s="7">
        <f t="shared" si="13"/>
        <v>7</v>
      </c>
      <c r="N24" s="14">
        <f t="shared" si="15"/>
        <v>0</v>
      </c>
    </row>
    <row r="25" spans="1:14" x14ac:dyDescent="0.25">
      <c r="A25" s="11" t="s">
        <v>0</v>
      </c>
      <c r="B25" s="27"/>
      <c r="C25" s="28">
        <f>SUM(C21:C24)</f>
        <v>154</v>
      </c>
      <c r="D25" s="9">
        <f>SUM(D21:D24)</f>
        <v>154</v>
      </c>
      <c r="E25" s="28">
        <f t="shared" ref="E25:N25" si="16">SUM(E22:E24)</f>
        <v>0</v>
      </c>
      <c r="F25" s="28">
        <f t="shared" si="16"/>
        <v>0</v>
      </c>
      <c r="G25" s="28">
        <f t="shared" si="16"/>
        <v>0</v>
      </c>
      <c r="H25" s="28">
        <f t="shared" si="16"/>
        <v>0</v>
      </c>
      <c r="I25" s="28">
        <f t="shared" si="16"/>
        <v>0</v>
      </c>
      <c r="J25" s="28">
        <f t="shared" si="16"/>
        <v>0</v>
      </c>
      <c r="K25" s="28">
        <f t="shared" si="16"/>
        <v>0</v>
      </c>
      <c r="L25" s="28">
        <f t="shared" si="16"/>
        <v>0</v>
      </c>
      <c r="M25" s="28">
        <f>SUM(M21:M24)</f>
        <v>154</v>
      </c>
      <c r="N25" s="28">
        <f t="shared" si="16"/>
        <v>0</v>
      </c>
    </row>
    <row r="27" spans="1:14" x14ac:dyDescent="0.25">
      <c r="A27" s="11" t="s">
        <v>0</v>
      </c>
      <c r="B27" s="9"/>
      <c r="C27" s="9">
        <f>SUM(C25+C19)</f>
        <v>1446</v>
      </c>
      <c r="D27" s="9">
        <f t="shared" ref="D27:N27" si="17">SUM(D25+D19)</f>
        <v>1080</v>
      </c>
      <c r="E27" s="9">
        <f t="shared" si="17"/>
        <v>3</v>
      </c>
      <c r="F27" s="9">
        <f t="shared" si="17"/>
        <v>366</v>
      </c>
      <c r="G27" s="9">
        <f t="shared" si="17"/>
        <v>2</v>
      </c>
      <c r="H27" s="9">
        <f t="shared" si="17"/>
        <v>248</v>
      </c>
      <c r="I27" s="9">
        <f t="shared" si="17"/>
        <v>0</v>
      </c>
      <c r="J27" s="9">
        <f t="shared" si="17"/>
        <v>0</v>
      </c>
      <c r="K27" s="9">
        <f t="shared" si="17"/>
        <v>248</v>
      </c>
      <c r="L27" s="9">
        <f t="shared" si="17"/>
        <v>2</v>
      </c>
      <c r="M27" s="9">
        <f t="shared" si="17"/>
        <v>1694</v>
      </c>
      <c r="N27" s="9">
        <f t="shared" si="17"/>
        <v>7</v>
      </c>
    </row>
  </sheetData>
  <mergeCells count="3">
    <mergeCell ref="A2:N2"/>
    <mergeCell ref="A1:N1"/>
    <mergeCell ref="A20:N2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>ТК имени Коняева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Лукина Наталья Сергеевна</cp:lastModifiedBy>
  <cp:lastPrinted>2017-09-08T10:59:48Z</cp:lastPrinted>
  <dcterms:created xsi:type="dcterms:W3CDTF">2014-04-04T08:17:10Z</dcterms:created>
  <dcterms:modified xsi:type="dcterms:W3CDTF">2024-04-04T10:42:24Z</dcterms:modified>
</cp:coreProperties>
</file>